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5_Proteccion_ambiente\"/>
    </mc:Choice>
  </mc:AlternateContent>
  <xr:revisionPtr revIDLastSave="0" documentId="13_ncr:1_{797B64C6-5AC5-4A4F-9422-6529EE91884D}" xr6:coauthVersionLast="47" xr6:coauthVersionMax="47" xr10:uidLastSave="{00000000-0000-0000-0000-000000000000}"/>
  <bookViews>
    <workbookView xWindow="930" yWindow="1575" windowWidth="24570" windowHeight="12105" xr2:uid="{00000000-000D-0000-FFFF-FFFF00000000}"/>
  </bookViews>
  <sheets>
    <sheet name="Metadato" sheetId="3" r:id="rId1"/>
    <sheet name="Verificación" sheetId="2" r:id="rId2"/>
  </sheets>
  <definedNames>
    <definedName name="\p">#N/A</definedName>
    <definedName name="\s">#N/A</definedName>
    <definedName name="_xlnm._FilterDatabase" localSheetId="1" hidden="1">Verificación!$A$1:$H$35</definedName>
    <definedName name="_rep02">#REF!</definedName>
    <definedName name="a">#REF!</definedName>
    <definedName name="A_impresión_IM">#REF!</definedName>
    <definedName name="as">#REF!</definedName>
    <definedName name="Asegurados" hidden="1">{"'637'!$A$1:$C$169"}</definedName>
    <definedName name="ASIENTOS">#REF!</definedName>
    <definedName name="_xlnm.Database">#REF!</definedName>
    <definedName name="CALVILLO">#REF!</definedName>
    <definedName name="CARACTERISTICAS">#REF!</definedName>
    <definedName name="con_sit_desemp" hidden="1">{"'637'!$A$1:$C$169"}</definedName>
    <definedName name="COSIO">#REF!</definedName>
    <definedName name="dayana" hidden="1">{"'637'!$A$1:$C$169"}</definedName>
    <definedName name="deuda" hidden="1">{"'637'!$A$1:$C$169"}</definedName>
    <definedName name="EL_LLANO">#REF!</definedName>
    <definedName name="HTML_CodePage" hidden="1">1252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>#REF!</definedName>
    <definedName name="JESUS_MARIA">#REF!</definedName>
    <definedName name="mmmm">#REF!</definedName>
    <definedName name="PABELLON_DE_ARTEAGA">#REF!</definedName>
    <definedName name="paso">#REF!</definedName>
    <definedName name="ppp">#REF!</definedName>
    <definedName name="qww">#REF!</definedName>
    <definedName name="RINCON_DE_ROMOS">#REF!</definedName>
    <definedName name="S">#REF!</definedName>
    <definedName name="SAN_FRANCISCO_DE_LOS_ROMO">#REF!</definedName>
    <definedName name="SAN_JOSE_DE_GRACIA">#REF!</definedName>
    <definedName name="sdas">#REF!</definedName>
    <definedName name="SSDS">#REF!</definedName>
    <definedName name="t" hidden="1">{"'637'!$A$1:$C$169"}</definedName>
    <definedName name="TEPEZALA">#REF!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C38" i="2"/>
  <c r="C37" i="2"/>
  <c r="D36" i="2"/>
  <c r="C36" i="2" s="1"/>
  <c r="C35" i="2"/>
  <c r="C34" i="2"/>
  <c r="C33" i="2"/>
  <c r="D31" i="2"/>
  <c r="C31" i="2" s="1"/>
  <c r="D30" i="2"/>
  <c r="C30" i="2" s="1"/>
  <c r="D29" i="2"/>
  <c r="C29" i="2" s="1"/>
  <c r="D27" i="2"/>
  <c r="C27" i="2" s="1"/>
  <c r="C26" i="2"/>
  <c r="D25" i="2"/>
  <c r="C25" i="2" s="1"/>
  <c r="D23" i="2"/>
  <c r="C23" i="2" s="1"/>
  <c r="D22" i="2"/>
  <c r="C22" i="2" s="1"/>
  <c r="D21" i="2"/>
  <c r="C21" i="2" s="1"/>
  <c r="D20" i="2"/>
  <c r="C20" i="2" s="1"/>
  <c r="D19" i="2"/>
  <c r="C19" i="2" s="1"/>
  <c r="D18" i="2"/>
  <c r="C18" i="2" s="1"/>
  <c r="D17" i="2"/>
  <c r="C17" i="2" s="1"/>
  <c r="D16" i="2"/>
  <c r="C16" i="2" s="1"/>
  <c r="D15" i="2"/>
  <c r="C15" i="2" s="1"/>
  <c r="D14" i="2"/>
  <c r="C14" i="2" s="1"/>
  <c r="D13" i="2"/>
  <c r="C13" i="2" s="1"/>
  <c r="D12" i="2"/>
  <c r="C12" i="2" s="1"/>
  <c r="D11" i="2"/>
  <c r="C11" i="2" s="1"/>
  <c r="D10" i="2"/>
  <c r="C10" i="2" s="1"/>
  <c r="D9" i="2"/>
  <c r="C9" i="2" s="1"/>
  <c r="D8" i="2"/>
  <c r="D7" i="2"/>
  <c r="C7" i="2" s="1"/>
  <c r="D6" i="2"/>
  <c r="C6" i="2" s="1"/>
  <c r="D5" i="2"/>
  <c r="C5" i="2" s="1"/>
  <c r="D4" i="2" l="1"/>
  <c r="C4" i="2" s="1"/>
</calcChain>
</file>

<file path=xl/sharedStrings.xml><?xml version="1.0" encoding="utf-8"?>
<sst xmlns="http://schemas.openxmlformats.org/spreadsheetml/2006/main" count="108" uniqueCount="35">
  <si>
    <t>Vehiculo</t>
  </si>
  <si>
    <t>NA</t>
  </si>
  <si>
    <t>Año</t>
  </si>
  <si>
    <t>Trasporte Público</t>
  </si>
  <si>
    <t>Intensivos</t>
  </si>
  <si>
    <t>Particular</t>
  </si>
  <si>
    <t>Total general</t>
  </si>
  <si>
    <t xml:space="preserve">b/ Total de usuarios cumplidos = (particulares+[intensivos/2]+[público/3]) </t>
  </si>
  <si>
    <r>
      <t>Total de usuarios cumplidos</t>
    </r>
    <r>
      <rPr>
        <b/>
        <vertAlign val="superscript"/>
        <sz val="11"/>
        <color theme="1"/>
        <rFont val="Calibri"/>
        <family val="2"/>
        <scheme val="minor"/>
      </rPr>
      <t xml:space="preserve"> b/</t>
    </r>
  </si>
  <si>
    <t>N/A</t>
  </si>
  <si>
    <t>Nombre del indicador</t>
  </si>
  <si>
    <t>Unidad de medida</t>
  </si>
  <si>
    <t>Número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</si>
  <si>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</si>
  <si>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</si>
  <si>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</si>
  <si>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</si>
  <si>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</si>
  <si>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</si>
  <si>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Notas</t>
  </si>
  <si>
    <t>La verificación vehicular es un proceso que se realiza para controlar las emisiones contaminantes de los vehículos motorizados</t>
  </si>
  <si>
    <t>Anual</t>
  </si>
  <si>
    <t>Estatal</t>
  </si>
  <si>
    <t>Verificados_Aprobados_nuevos</t>
  </si>
  <si>
    <t>2016-2024</t>
  </si>
  <si>
    <t>Abril 2025</t>
  </si>
  <si>
    <t>Subtotal_VV_aprobados</t>
  </si>
  <si>
    <t>Subtotal_VV_rechazados</t>
  </si>
  <si>
    <t xml:space="preserve">Total vehículos atendidos </t>
  </si>
  <si>
    <t>Verificados_Aprobados</t>
  </si>
  <si>
    <t>Próxima actualización</t>
  </si>
  <si>
    <t xml:space="preserve">Secretaría Sustentabilidad, Medio Ambiente y Agua (SSMAA). </t>
  </si>
  <si>
    <t>Enero 2026</t>
  </si>
  <si>
    <t>SSMAA, Verificación Vehicular</t>
  </si>
  <si>
    <t>Padrón de Verificación Vehicular en el estado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</si>
</sst>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0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colors>
    <mruColors>
      <color rgb="FF8EC6CC"/>
      <color rgb="FF005D7E"/>
      <color rgb="FF3E8282"/>
      <color rgb="FF6FB6BD"/>
      <color rgb="FF0094C8"/>
      <color rgb="FF79DCFF"/>
      <color rgb="FF00668A"/>
      <color rgb="FFFFF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EE39-6844-4DCD-9B0F-A080E657A061}">
  <dimension ref="A1:B11"/>
  <sheetViews>
    <sheetView tabSelected="1" workbookViewId="0">
      <selection activeCell="B14" sqref="B14"/>
    </sheetView>
  </sheetViews>
  <sheetFormatPr baseColWidth="10" defaultRowHeight="15" x14ac:dyDescent="0.25"/>
  <cols>
    <col min="1" max="1" width="34" style="4" customWidth="1"/>
    <col min="2" max="2" width="67.42578125" style="4" customWidth="1"/>
    <col min="3" max="16384" width="11.42578125" style="4"/>
  </cols>
  <sheetData>
    <row r="1" spans="1:2" x14ac:dyDescent="0.25">
      <c r="A1" s="1" t="s">
        <v>33</v>
      </c>
    </row>
    <row r="2" spans="1:2" x14ac:dyDescent="0.25">
      <c r="A2" s="5" t="s">
        <v>10</v>
      </c>
      <c r="B2" s="6" t="s">
        <v>34</v>
      </c>
    </row>
    <row r="3" spans="1:2" x14ac:dyDescent="0.25">
      <c r="A3" s="5" t="s">
        <v>11</v>
      </c>
      <c r="B3" s="7" t="s">
        <v>12</v>
      </c>
    </row>
    <row r="4" spans="1:2" ht="30" x14ac:dyDescent="0.25">
      <c r="A4" s="5" t="s">
        <v>13</v>
      </c>
      <c r="B4" s="8" t="s">
        <v>20</v>
      </c>
    </row>
    <row r="5" spans="1:2" x14ac:dyDescent="0.25">
      <c r="A5" s="5" t="s">
        <v>14</v>
      </c>
      <c r="B5" s="7" t="s">
        <v>21</v>
      </c>
    </row>
    <row r="6" spans="1:2" x14ac:dyDescent="0.25">
      <c r="A6" s="5" t="s">
        <v>15</v>
      </c>
      <c r="B6" s="7" t="s">
        <v>31</v>
      </c>
    </row>
    <row r="7" spans="1:2" x14ac:dyDescent="0.25">
      <c r="A7" s="5" t="s">
        <v>16</v>
      </c>
      <c r="B7" s="9" t="s">
        <v>24</v>
      </c>
    </row>
    <row r="8" spans="1:2" x14ac:dyDescent="0.25">
      <c r="A8" s="5" t="s">
        <v>17</v>
      </c>
      <c r="B8" s="7" t="s">
        <v>22</v>
      </c>
    </row>
    <row r="9" spans="1:2" x14ac:dyDescent="0.25">
      <c r="A9" s="5" t="s">
        <v>18</v>
      </c>
      <c r="B9" s="20" t="s">
        <v>25</v>
      </c>
    </row>
    <row r="10" spans="1:2" x14ac:dyDescent="0.25">
      <c r="A10" s="5" t="s">
        <v>30</v>
      </c>
      <c r="B10" s="20" t="s">
        <v>32</v>
      </c>
    </row>
    <row r="11" spans="1:2" x14ac:dyDescent="0.25">
      <c r="A11" s="5" t="s">
        <v>19</v>
      </c>
      <c r="B11" s="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C26B-CE0A-400E-9713-28B4AB46A2D4}">
  <dimension ref="A1:H39"/>
  <sheetViews>
    <sheetView workbookViewId="0">
      <pane ySplit="3" topLeftCell="A31" activePane="bottomLeft" state="frozen"/>
      <selection pane="bottomLeft" activeCell="G43" sqref="G43"/>
    </sheetView>
  </sheetViews>
  <sheetFormatPr baseColWidth="10" defaultRowHeight="15" x14ac:dyDescent="0.25"/>
  <cols>
    <col min="1" max="1" width="29.85546875" style="2" customWidth="1"/>
    <col min="2" max="2" width="12.7109375" style="2" customWidth="1"/>
    <col min="3" max="3" width="18.5703125" style="2" customWidth="1"/>
    <col min="4" max="4" width="18" style="1" customWidth="1"/>
    <col min="5" max="8" width="18" style="2" customWidth="1"/>
    <col min="9" max="16384" width="11.42578125" style="2"/>
  </cols>
  <sheetData>
    <row r="1" spans="1:8" s="1" customFormat="1" ht="21" customHeight="1" x14ac:dyDescent="0.25">
      <c r="A1" s="22" t="s">
        <v>0</v>
      </c>
      <c r="B1" s="22" t="s">
        <v>2</v>
      </c>
      <c r="C1" s="21" t="s">
        <v>28</v>
      </c>
      <c r="D1" s="21" t="s">
        <v>26</v>
      </c>
      <c r="E1" s="21" t="s">
        <v>29</v>
      </c>
      <c r="F1" s="21" t="s">
        <v>23</v>
      </c>
      <c r="G1" s="21" t="s">
        <v>27</v>
      </c>
      <c r="H1" s="21" t="s">
        <v>8</v>
      </c>
    </row>
    <row r="2" spans="1:8" s="1" customFormat="1" ht="15" customHeight="1" x14ac:dyDescent="0.25">
      <c r="A2" s="22"/>
      <c r="B2" s="22"/>
      <c r="C2" s="21"/>
      <c r="D2" s="21"/>
      <c r="E2" s="21"/>
      <c r="F2" s="21"/>
      <c r="G2" s="21"/>
      <c r="H2" s="21"/>
    </row>
    <row r="3" spans="1:8" s="1" customFormat="1" ht="15" customHeight="1" x14ac:dyDescent="0.25">
      <c r="A3" s="22"/>
      <c r="B3" s="22"/>
      <c r="C3" s="21"/>
      <c r="D3" s="21"/>
      <c r="E3" s="21"/>
      <c r="F3" s="21"/>
      <c r="G3" s="21"/>
      <c r="H3" s="21"/>
    </row>
    <row r="4" spans="1:8" ht="24.75" customHeight="1" x14ac:dyDescent="0.25">
      <c r="A4" s="10" t="s">
        <v>6</v>
      </c>
      <c r="B4" s="16">
        <v>2016</v>
      </c>
      <c r="C4" s="11">
        <f>SUM(D4,G4)</f>
        <v>202061</v>
      </c>
      <c r="D4" s="12">
        <f t="shared" ref="D4:D20" si="0">SUM(E4+F4)</f>
        <v>175468</v>
      </c>
      <c r="E4" s="12">
        <v>165001</v>
      </c>
      <c r="F4" s="12">
        <v>10467</v>
      </c>
      <c r="G4" s="12">
        <v>26593</v>
      </c>
      <c r="H4" s="12">
        <v>146273.16666666666</v>
      </c>
    </row>
    <row r="5" spans="1:8" ht="24.75" customHeight="1" x14ac:dyDescent="0.25">
      <c r="A5" s="3" t="s">
        <v>5</v>
      </c>
      <c r="B5" s="16">
        <v>2016</v>
      </c>
      <c r="C5" s="11">
        <f>SUM(D5+G5)</f>
        <v>147052</v>
      </c>
      <c r="D5" s="12">
        <f t="shared" si="0"/>
        <v>123404</v>
      </c>
      <c r="E5" s="12">
        <v>114158</v>
      </c>
      <c r="F5" s="12">
        <v>9246</v>
      </c>
      <c r="G5" s="12">
        <v>23648</v>
      </c>
      <c r="H5" s="13" t="s">
        <v>9</v>
      </c>
    </row>
    <row r="6" spans="1:8" ht="24.75" customHeight="1" x14ac:dyDescent="0.25">
      <c r="A6" s="3" t="s">
        <v>4</v>
      </c>
      <c r="B6" s="16">
        <v>2016</v>
      </c>
      <c r="C6" s="11">
        <f>SUM(D6+G6)</f>
        <v>34964</v>
      </c>
      <c r="D6" s="12">
        <f t="shared" si="0"/>
        <v>33087</v>
      </c>
      <c r="E6" s="12">
        <v>32077</v>
      </c>
      <c r="F6" s="12">
        <v>1010</v>
      </c>
      <c r="G6" s="12">
        <v>1877</v>
      </c>
      <c r="H6" s="13" t="s">
        <v>9</v>
      </c>
    </row>
    <row r="7" spans="1:8" ht="24.75" customHeight="1" x14ac:dyDescent="0.25">
      <c r="A7" s="3" t="s">
        <v>3</v>
      </c>
      <c r="B7" s="16">
        <v>2016</v>
      </c>
      <c r="C7" s="11">
        <f>SUM(D7+G7)</f>
        <v>20045</v>
      </c>
      <c r="D7" s="12">
        <f t="shared" si="0"/>
        <v>18977</v>
      </c>
      <c r="E7" s="12">
        <v>18766</v>
      </c>
      <c r="F7" s="12">
        <v>211</v>
      </c>
      <c r="G7" s="12">
        <v>1068</v>
      </c>
      <c r="H7" s="13" t="s">
        <v>9</v>
      </c>
    </row>
    <row r="8" spans="1:8" ht="24.75" customHeight="1" x14ac:dyDescent="0.25">
      <c r="A8" s="10" t="s">
        <v>6</v>
      </c>
      <c r="B8" s="16">
        <v>2017</v>
      </c>
      <c r="C8" s="11">
        <v>199915</v>
      </c>
      <c r="D8" s="12">
        <f t="shared" si="0"/>
        <v>178466</v>
      </c>
      <c r="E8" s="12">
        <v>166668</v>
      </c>
      <c r="F8" s="12">
        <v>11798</v>
      </c>
      <c r="G8" s="13">
        <v>21449</v>
      </c>
      <c r="H8" s="12">
        <v>145111.33333333334</v>
      </c>
    </row>
    <row r="9" spans="1:8" ht="24.75" customHeight="1" x14ac:dyDescent="0.25">
      <c r="A9" s="3" t="s">
        <v>5</v>
      </c>
      <c r="B9" s="16">
        <v>2017</v>
      </c>
      <c r="C9" s="11">
        <f t="shared" ref="C9:C20" si="1">SUM(D9+G9)</f>
        <v>138584</v>
      </c>
      <c r="D9" s="12">
        <f t="shared" si="0"/>
        <v>119730</v>
      </c>
      <c r="E9" s="12">
        <v>109584</v>
      </c>
      <c r="F9" s="12">
        <v>10146</v>
      </c>
      <c r="G9" s="12">
        <v>18854</v>
      </c>
      <c r="H9" s="13" t="s">
        <v>9</v>
      </c>
    </row>
    <row r="10" spans="1:8" ht="24.75" customHeight="1" x14ac:dyDescent="0.25">
      <c r="A10" s="3" t="s">
        <v>4</v>
      </c>
      <c r="B10" s="16">
        <v>2017</v>
      </c>
      <c r="C10" s="11">
        <f t="shared" si="1"/>
        <v>36345</v>
      </c>
      <c r="D10" s="12">
        <f t="shared" si="0"/>
        <v>34816</v>
      </c>
      <c r="E10" s="12">
        <v>33535</v>
      </c>
      <c r="F10" s="12">
        <v>1281</v>
      </c>
      <c r="G10" s="12">
        <v>1529</v>
      </c>
      <c r="H10" s="13" t="s">
        <v>9</v>
      </c>
    </row>
    <row r="11" spans="1:8" ht="24.75" customHeight="1" x14ac:dyDescent="0.25">
      <c r="A11" s="3" t="s">
        <v>3</v>
      </c>
      <c r="B11" s="16">
        <v>2017</v>
      </c>
      <c r="C11" s="14">
        <f t="shared" si="1"/>
        <v>24986</v>
      </c>
      <c r="D11" s="12">
        <f t="shared" si="0"/>
        <v>23920</v>
      </c>
      <c r="E11" s="15">
        <v>23549</v>
      </c>
      <c r="F11" s="15">
        <v>371</v>
      </c>
      <c r="G11" s="15">
        <v>1066</v>
      </c>
      <c r="H11" s="13" t="s">
        <v>9</v>
      </c>
    </row>
    <row r="12" spans="1:8" ht="24.75" customHeight="1" x14ac:dyDescent="0.25">
      <c r="A12" s="10" t="s">
        <v>6</v>
      </c>
      <c r="B12" s="16">
        <v>2018</v>
      </c>
      <c r="C12" s="14">
        <f t="shared" si="1"/>
        <v>209752</v>
      </c>
      <c r="D12" s="12">
        <f t="shared" si="0"/>
        <v>187222</v>
      </c>
      <c r="E12" s="15">
        <v>175523</v>
      </c>
      <c r="F12" s="15">
        <v>11699</v>
      </c>
      <c r="G12" s="15">
        <v>22530</v>
      </c>
      <c r="H12" s="15">
        <v>152042</v>
      </c>
    </row>
    <row r="13" spans="1:8" ht="24.75" customHeight="1" x14ac:dyDescent="0.25">
      <c r="A13" s="3" t="s">
        <v>5</v>
      </c>
      <c r="B13" s="16">
        <v>2018</v>
      </c>
      <c r="C13" s="14">
        <f t="shared" si="1"/>
        <v>144356</v>
      </c>
      <c r="D13" s="12">
        <f t="shared" si="0"/>
        <v>124965</v>
      </c>
      <c r="E13" s="15">
        <v>114629</v>
      </c>
      <c r="F13" s="15">
        <v>10336</v>
      </c>
      <c r="G13" s="15">
        <v>19391</v>
      </c>
      <c r="H13" s="13" t="s">
        <v>9</v>
      </c>
    </row>
    <row r="14" spans="1:8" ht="24.75" customHeight="1" x14ac:dyDescent="0.25">
      <c r="A14" s="3" t="s">
        <v>4</v>
      </c>
      <c r="B14" s="16">
        <v>2018</v>
      </c>
      <c r="C14" s="14">
        <f t="shared" si="1"/>
        <v>39975</v>
      </c>
      <c r="D14" s="12">
        <f t="shared" si="0"/>
        <v>37946</v>
      </c>
      <c r="E14" s="15">
        <v>36718</v>
      </c>
      <c r="F14" s="15">
        <v>1228</v>
      </c>
      <c r="G14" s="15">
        <v>2029</v>
      </c>
      <c r="H14" s="13" t="s">
        <v>9</v>
      </c>
    </row>
    <row r="15" spans="1:8" ht="24.75" customHeight="1" x14ac:dyDescent="0.25">
      <c r="A15" s="3" t="s">
        <v>3</v>
      </c>
      <c r="B15" s="16">
        <v>2018</v>
      </c>
      <c r="C15" s="14">
        <f t="shared" si="1"/>
        <v>25421</v>
      </c>
      <c r="D15" s="12">
        <f t="shared" si="0"/>
        <v>24311</v>
      </c>
      <c r="E15" s="15">
        <v>24176</v>
      </c>
      <c r="F15" s="15">
        <v>135</v>
      </c>
      <c r="G15" s="15">
        <v>1110</v>
      </c>
      <c r="H15" s="13" t="s">
        <v>9</v>
      </c>
    </row>
    <row r="16" spans="1:8" ht="24.75" customHeight="1" x14ac:dyDescent="0.25">
      <c r="A16" s="10" t="s">
        <v>6</v>
      </c>
      <c r="B16" s="16">
        <v>2019</v>
      </c>
      <c r="C16" s="14">
        <f t="shared" si="1"/>
        <v>229643</v>
      </c>
      <c r="D16" s="12">
        <f t="shared" si="0"/>
        <v>203849</v>
      </c>
      <c r="E16" s="15">
        <v>191293</v>
      </c>
      <c r="F16" s="15">
        <v>12556</v>
      </c>
      <c r="G16" s="15">
        <v>25794</v>
      </c>
      <c r="H16" s="15">
        <v>165447</v>
      </c>
    </row>
    <row r="17" spans="1:8" ht="24.75" customHeight="1" x14ac:dyDescent="0.25">
      <c r="A17" s="3" t="s">
        <v>5</v>
      </c>
      <c r="B17" s="16">
        <v>2019</v>
      </c>
      <c r="C17" s="14">
        <f t="shared" si="1"/>
        <v>157312</v>
      </c>
      <c r="D17" s="12">
        <f t="shared" si="0"/>
        <v>136050</v>
      </c>
      <c r="E17" s="15">
        <v>125380</v>
      </c>
      <c r="F17" s="15">
        <v>10670</v>
      </c>
      <c r="G17" s="15">
        <v>21262</v>
      </c>
      <c r="H17" s="13" t="s">
        <v>9</v>
      </c>
    </row>
    <row r="18" spans="1:8" ht="24.75" customHeight="1" x14ac:dyDescent="0.25">
      <c r="A18" s="3" t="s">
        <v>4</v>
      </c>
      <c r="B18" s="16">
        <v>2019</v>
      </c>
      <c r="C18" s="14">
        <f t="shared" si="1"/>
        <v>43728</v>
      </c>
      <c r="D18" s="12">
        <f t="shared" si="0"/>
        <v>40781</v>
      </c>
      <c r="E18" s="15">
        <v>39261</v>
      </c>
      <c r="F18" s="15">
        <v>1520</v>
      </c>
      <c r="G18" s="15">
        <v>2947</v>
      </c>
      <c r="H18" s="13" t="s">
        <v>9</v>
      </c>
    </row>
    <row r="19" spans="1:8" ht="24.75" customHeight="1" x14ac:dyDescent="0.25">
      <c r="A19" s="3" t="s">
        <v>3</v>
      </c>
      <c r="B19" s="16">
        <v>2019</v>
      </c>
      <c r="C19" s="14">
        <f t="shared" si="1"/>
        <v>28603</v>
      </c>
      <c r="D19" s="12">
        <f t="shared" si="0"/>
        <v>27018</v>
      </c>
      <c r="E19" s="15">
        <v>26652</v>
      </c>
      <c r="F19" s="15">
        <v>366</v>
      </c>
      <c r="G19" s="15">
        <v>1585</v>
      </c>
      <c r="H19" s="13" t="s">
        <v>9</v>
      </c>
    </row>
    <row r="20" spans="1:8" ht="24.75" customHeight="1" x14ac:dyDescent="0.25">
      <c r="A20" s="10" t="s">
        <v>6</v>
      </c>
      <c r="B20" s="16">
        <v>2020</v>
      </c>
      <c r="C20" s="14">
        <f t="shared" si="1"/>
        <v>224052</v>
      </c>
      <c r="D20" s="12">
        <f t="shared" si="0"/>
        <v>205904</v>
      </c>
      <c r="E20" s="15">
        <v>195253</v>
      </c>
      <c r="F20" s="15">
        <v>10651</v>
      </c>
      <c r="G20" s="15">
        <v>18148</v>
      </c>
      <c r="H20" s="15">
        <v>171174.83333333334</v>
      </c>
    </row>
    <row r="21" spans="1:8" ht="24.75" customHeight="1" x14ac:dyDescent="0.25">
      <c r="A21" s="3" t="s">
        <v>5</v>
      </c>
      <c r="B21" s="16">
        <v>2020</v>
      </c>
      <c r="C21" s="14">
        <f>SUM(D21+G21)</f>
        <v>157578</v>
      </c>
      <c r="D21" s="12">
        <f>SUM(E21+F21)</f>
        <v>142696</v>
      </c>
      <c r="E21" s="15">
        <v>134435</v>
      </c>
      <c r="F21" s="15">
        <v>8261</v>
      </c>
      <c r="G21" s="15">
        <v>14882</v>
      </c>
      <c r="H21" s="13" t="s">
        <v>9</v>
      </c>
    </row>
    <row r="22" spans="1:8" ht="24.75" customHeight="1" x14ac:dyDescent="0.25">
      <c r="A22" s="3" t="s">
        <v>4</v>
      </c>
      <c r="B22" s="16">
        <v>2020</v>
      </c>
      <c r="C22" s="14">
        <f>SUM(D22+G22)</f>
        <v>45780</v>
      </c>
      <c r="D22" s="12">
        <f>SUM(E22+F22)</f>
        <v>43537</v>
      </c>
      <c r="E22" s="15">
        <v>41599</v>
      </c>
      <c r="F22" s="15">
        <v>1938</v>
      </c>
      <c r="G22" s="15">
        <v>2243</v>
      </c>
      <c r="H22" s="13" t="s">
        <v>9</v>
      </c>
    </row>
    <row r="23" spans="1:8" ht="24.75" customHeight="1" x14ac:dyDescent="0.25">
      <c r="A23" s="3" t="s">
        <v>3</v>
      </c>
      <c r="B23" s="16">
        <v>2020</v>
      </c>
      <c r="C23" s="14">
        <f>SUM(D23+G23)</f>
        <v>21086</v>
      </c>
      <c r="D23" s="12">
        <f>SUM(E23+F23)</f>
        <v>20131</v>
      </c>
      <c r="E23" s="15">
        <v>19700</v>
      </c>
      <c r="F23" s="15">
        <v>431</v>
      </c>
      <c r="G23" s="15">
        <v>955</v>
      </c>
      <c r="H23" s="13" t="s">
        <v>9</v>
      </c>
    </row>
    <row r="24" spans="1:8" ht="24.75" customHeight="1" x14ac:dyDescent="0.25">
      <c r="A24" s="10" t="s">
        <v>6</v>
      </c>
      <c r="B24" s="16">
        <v>2021</v>
      </c>
      <c r="C24" s="14">
        <v>239063</v>
      </c>
      <c r="D24" s="12">
        <v>220349</v>
      </c>
      <c r="E24" s="15">
        <v>220349</v>
      </c>
      <c r="F24" s="15" t="s">
        <v>1</v>
      </c>
      <c r="G24" s="15">
        <v>18714</v>
      </c>
      <c r="H24" s="15">
        <v>171677.83333333334</v>
      </c>
    </row>
    <row r="25" spans="1:8" ht="24.75" customHeight="1" x14ac:dyDescent="0.25">
      <c r="A25" s="3" t="s">
        <v>5</v>
      </c>
      <c r="B25" s="16">
        <v>2021</v>
      </c>
      <c r="C25" s="14">
        <f>SUM(D25+G25)</f>
        <v>147098</v>
      </c>
      <c r="D25" s="12">
        <f>E25</f>
        <v>131845</v>
      </c>
      <c r="E25" s="15">
        <v>131845</v>
      </c>
      <c r="F25" s="15" t="s">
        <v>1</v>
      </c>
      <c r="G25" s="15">
        <v>15253</v>
      </c>
      <c r="H25" s="13" t="s">
        <v>9</v>
      </c>
    </row>
    <row r="26" spans="1:8" ht="24.75" customHeight="1" x14ac:dyDescent="0.25">
      <c r="A26" s="3" t="s">
        <v>4</v>
      </c>
      <c r="B26" s="16">
        <v>2021</v>
      </c>
      <c r="C26" s="14">
        <f>SUM(D26+G26)</f>
        <v>63920</v>
      </c>
      <c r="D26" s="12">
        <v>61989</v>
      </c>
      <c r="E26" s="15">
        <v>61651</v>
      </c>
      <c r="F26" s="15" t="s">
        <v>1</v>
      </c>
      <c r="G26" s="15">
        <v>1931</v>
      </c>
      <c r="H26" s="13" t="s">
        <v>9</v>
      </c>
    </row>
    <row r="27" spans="1:8" ht="24.75" customHeight="1" x14ac:dyDescent="0.25">
      <c r="A27" s="3" t="s">
        <v>3</v>
      </c>
      <c r="B27" s="16">
        <v>2021</v>
      </c>
      <c r="C27" s="14">
        <f>SUM(D27+G27)</f>
        <v>28045</v>
      </c>
      <c r="D27" s="12">
        <f>E27</f>
        <v>26515</v>
      </c>
      <c r="E27" s="15">
        <v>26515</v>
      </c>
      <c r="F27" s="15" t="s">
        <v>1</v>
      </c>
      <c r="G27" s="15">
        <v>1530</v>
      </c>
      <c r="H27" s="13" t="s">
        <v>9</v>
      </c>
    </row>
    <row r="28" spans="1:8" ht="24.75" customHeight="1" x14ac:dyDescent="0.25">
      <c r="A28" s="10" t="s">
        <v>6</v>
      </c>
      <c r="B28" s="16">
        <v>2022</v>
      </c>
      <c r="C28" s="14">
        <v>244070</v>
      </c>
      <c r="D28" s="12">
        <v>226107</v>
      </c>
      <c r="E28" s="15">
        <v>226107</v>
      </c>
      <c r="F28" s="15" t="s">
        <v>1</v>
      </c>
      <c r="G28" s="15">
        <v>17963</v>
      </c>
      <c r="H28" s="15">
        <v>175807.5</v>
      </c>
    </row>
    <row r="29" spans="1:8" ht="24.75" customHeight="1" x14ac:dyDescent="0.25">
      <c r="A29" s="3" t="s">
        <v>5</v>
      </c>
      <c r="B29" s="16">
        <v>2022</v>
      </c>
      <c r="C29" s="14">
        <f>D29+G29</f>
        <v>149125</v>
      </c>
      <c r="D29" s="12">
        <f>E29</f>
        <v>134538</v>
      </c>
      <c r="E29" s="15">
        <v>134538</v>
      </c>
      <c r="F29" s="15" t="s">
        <v>1</v>
      </c>
      <c r="G29" s="15">
        <v>14587</v>
      </c>
      <c r="H29" s="13" t="s">
        <v>9</v>
      </c>
    </row>
    <row r="30" spans="1:8" ht="24.75" customHeight="1" x14ac:dyDescent="0.25">
      <c r="A30" s="3" t="s">
        <v>4</v>
      </c>
      <c r="B30" s="16">
        <v>2022</v>
      </c>
      <c r="C30" s="14">
        <f>D30+G30</f>
        <v>66595</v>
      </c>
      <c r="D30" s="12">
        <f>E30</f>
        <v>64479</v>
      </c>
      <c r="E30" s="15">
        <v>64479</v>
      </c>
      <c r="F30" s="15" t="s">
        <v>1</v>
      </c>
      <c r="G30" s="15">
        <v>2116</v>
      </c>
      <c r="H30" s="13" t="s">
        <v>9</v>
      </c>
    </row>
    <row r="31" spans="1:8" ht="24.75" customHeight="1" x14ac:dyDescent="0.25">
      <c r="A31" s="3" t="s">
        <v>3</v>
      </c>
      <c r="B31" s="16">
        <v>2022</v>
      </c>
      <c r="C31" s="14">
        <f>D31+G31</f>
        <v>28350</v>
      </c>
      <c r="D31" s="12">
        <f>E31</f>
        <v>27090</v>
      </c>
      <c r="E31" s="15">
        <v>27090</v>
      </c>
      <c r="F31" s="15" t="s">
        <v>1</v>
      </c>
      <c r="G31" s="15">
        <v>1260</v>
      </c>
      <c r="H31" s="13" t="s">
        <v>9</v>
      </c>
    </row>
    <row r="32" spans="1:8" ht="24.75" customHeight="1" x14ac:dyDescent="0.25">
      <c r="A32" s="10" t="s">
        <v>6</v>
      </c>
      <c r="B32" s="16">
        <v>2023</v>
      </c>
      <c r="C32" s="13">
        <v>256948</v>
      </c>
      <c r="D32" s="13">
        <v>238232</v>
      </c>
      <c r="E32" s="13">
        <v>238232</v>
      </c>
      <c r="F32" s="13" t="s">
        <v>1</v>
      </c>
      <c r="G32" s="13">
        <v>18716</v>
      </c>
      <c r="H32" s="13">
        <v>187637.5</v>
      </c>
    </row>
    <row r="33" spans="1:8" ht="24.75" customHeight="1" x14ac:dyDescent="0.25">
      <c r="A33" s="3" t="s">
        <v>5</v>
      </c>
      <c r="B33" s="16">
        <v>2023</v>
      </c>
      <c r="C33" s="14">
        <f>D33+G33</f>
        <v>160412</v>
      </c>
      <c r="D33" s="12">
        <v>146370</v>
      </c>
      <c r="E33" s="15">
        <v>146370</v>
      </c>
      <c r="F33" s="15" t="s">
        <v>1</v>
      </c>
      <c r="G33" s="15">
        <v>14042</v>
      </c>
      <c r="H33" s="13" t="s">
        <v>9</v>
      </c>
    </row>
    <row r="34" spans="1:8" ht="24.75" customHeight="1" x14ac:dyDescent="0.25">
      <c r="A34" s="3" t="s">
        <v>4</v>
      </c>
      <c r="B34" s="16">
        <v>2023</v>
      </c>
      <c r="C34" s="14">
        <f>D34+G34</f>
        <v>67475</v>
      </c>
      <c r="D34" s="12">
        <v>63881</v>
      </c>
      <c r="E34" s="15">
        <v>63881</v>
      </c>
      <c r="F34" s="15" t="s">
        <v>1</v>
      </c>
      <c r="G34" s="15">
        <v>3594</v>
      </c>
      <c r="H34" s="13" t="s">
        <v>9</v>
      </c>
    </row>
    <row r="35" spans="1:8" ht="24.75" customHeight="1" x14ac:dyDescent="0.25">
      <c r="A35" s="3" t="s">
        <v>3</v>
      </c>
      <c r="B35" s="16">
        <v>2023</v>
      </c>
      <c r="C35" s="14">
        <f>D35+G35</f>
        <v>29061</v>
      </c>
      <c r="D35" s="12">
        <v>27981</v>
      </c>
      <c r="E35" s="15">
        <v>27981</v>
      </c>
      <c r="F35" s="15" t="s">
        <v>1</v>
      </c>
      <c r="G35" s="15">
        <v>1080</v>
      </c>
      <c r="H35" s="13" t="s">
        <v>9</v>
      </c>
    </row>
    <row r="36" spans="1:8" ht="24.75" customHeight="1" x14ac:dyDescent="0.25">
      <c r="A36" s="10" t="s">
        <v>6</v>
      </c>
      <c r="B36" s="17">
        <v>2024</v>
      </c>
      <c r="C36" s="18">
        <f t="shared" ref="C36:C39" si="2">D36+G36</f>
        <v>263242</v>
      </c>
      <c r="D36" s="18">
        <f>D37+D38+D39</f>
        <v>244355</v>
      </c>
      <c r="E36" s="18">
        <v>244355</v>
      </c>
      <c r="F36" s="18" t="s">
        <v>1</v>
      </c>
      <c r="G36" s="18">
        <v>18887</v>
      </c>
      <c r="H36" s="18">
        <v>193805</v>
      </c>
    </row>
    <row r="37" spans="1:8" ht="24.75" customHeight="1" x14ac:dyDescent="0.25">
      <c r="A37" s="8" t="s">
        <v>5</v>
      </c>
      <c r="B37" s="17">
        <v>2024</v>
      </c>
      <c r="C37" s="14">
        <f t="shared" si="2"/>
        <v>166435</v>
      </c>
      <c r="D37" s="19">
        <v>152741</v>
      </c>
      <c r="E37" s="15">
        <v>152741</v>
      </c>
      <c r="F37" s="15" t="s">
        <v>1</v>
      </c>
      <c r="G37" s="15">
        <v>13694</v>
      </c>
      <c r="H37" s="18" t="s">
        <v>9</v>
      </c>
    </row>
    <row r="38" spans="1:8" ht="24.75" customHeight="1" x14ac:dyDescent="0.25">
      <c r="A38" s="8" t="s">
        <v>4</v>
      </c>
      <c r="B38" s="17">
        <v>2024</v>
      </c>
      <c r="C38" s="14">
        <f t="shared" si="2"/>
        <v>67169</v>
      </c>
      <c r="D38" s="19">
        <v>63480</v>
      </c>
      <c r="E38" s="15">
        <v>63480</v>
      </c>
      <c r="F38" s="15" t="s">
        <v>1</v>
      </c>
      <c r="G38" s="15">
        <v>3689</v>
      </c>
      <c r="H38" s="18" t="s">
        <v>9</v>
      </c>
    </row>
    <row r="39" spans="1:8" ht="24.75" customHeight="1" x14ac:dyDescent="0.25">
      <c r="A39" s="8" t="s">
        <v>3</v>
      </c>
      <c r="B39" s="17">
        <v>2024</v>
      </c>
      <c r="C39" s="14">
        <f t="shared" si="2"/>
        <v>29468</v>
      </c>
      <c r="D39" s="19">
        <v>28134</v>
      </c>
      <c r="E39" s="15">
        <v>28134</v>
      </c>
      <c r="F39" s="15" t="s">
        <v>1</v>
      </c>
      <c r="G39" s="15">
        <v>1334</v>
      </c>
      <c r="H39" s="18" t="s">
        <v>9</v>
      </c>
    </row>
  </sheetData>
  <autoFilter ref="A1:H35" xr:uid="{53B3C26B-CE0A-400E-9713-28B4AB46A2D4}"/>
  <mergeCells count="8">
    <mergeCell ref="F1:F3"/>
    <mergeCell ref="G1:G3"/>
    <mergeCell ref="H1:H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Verificación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Omar Ávila de Luna (CPLAP, Analista Pbr SESD)</dc:creator>
  <cp:lastModifiedBy>Margarita Santiago García(SEPLADE, Analista de Planeac</cp:lastModifiedBy>
  <cp:lastPrinted>2023-02-24T19:36:40Z</cp:lastPrinted>
  <dcterms:created xsi:type="dcterms:W3CDTF">2020-08-26T17:51:41Z</dcterms:created>
  <dcterms:modified xsi:type="dcterms:W3CDTF">2025-04-21T19:00:37Z</dcterms:modified>
</cp:coreProperties>
</file>